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cs\Desktop\Online Mthly Rpt\"/>
    </mc:Choice>
  </mc:AlternateContent>
  <xr:revisionPtr revIDLastSave="0" documentId="8_{C15D0BB0-9563-4D1F-9985-AF88B637AB82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Sheet6" sheetId="6" state="hidden" r:id="rId1"/>
    <sheet name="2023" sheetId="4" r:id="rId2"/>
    <sheet name="Sheet5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6" i="4" l="1"/>
  <c r="U46" i="4"/>
  <c r="S46" i="4"/>
  <c r="Q46" i="4" l="1"/>
  <c r="C71" i="4" l="1"/>
  <c r="O46" i="4" l="1"/>
  <c r="G46" i="4" l="1"/>
  <c r="E46" i="4"/>
  <c r="M46" i="4" l="1"/>
  <c r="K46" i="4"/>
  <c r="I46" i="4"/>
  <c r="I1048576" i="4" s="1"/>
</calcChain>
</file>

<file path=xl/sharedStrings.xml><?xml version="1.0" encoding="utf-8"?>
<sst xmlns="http://schemas.openxmlformats.org/spreadsheetml/2006/main" count="158" uniqueCount="102">
  <si>
    <t>VENDOR NAME</t>
  </si>
  <si>
    <t>LOCATION</t>
  </si>
  <si>
    <t>PHYSICAL ADDRESS</t>
  </si>
  <si>
    <t>Usage</t>
  </si>
  <si>
    <t>Amount</t>
  </si>
  <si>
    <t xml:space="preserve">Usage </t>
  </si>
  <si>
    <t>City of Clarksville(14)</t>
  </si>
  <si>
    <t>200 N. Walnut</t>
  </si>
  <si>
    <t>Jail</t>
  </si>
  <si>
    <t>400 N. Walnut</t>
  </si>
  <si>
    <t>CSCD</t>
  </si>
  <si>
    <t>1001 CR 2155</t>
  </si>
  <si>
    <t>Pct 3 Barn</t>
  </si>
  <si>
    <t>3784 CR 3300</t>
  </si>
  <si>
    <t>Pct 3 Guardlight</t>
  </si>
  <si>
    <t>SO/Jail</t>
  </si>
  <si>
    <t>500 N. Cedar</t>
  </si>
  <si>
    <t>400 N. Cedar, Ste. A</t>
  </si>
  <si>
    <t>Main Bldg.</t>
  </si>
  <si>
    <t>407 N. Pecan</t>
  </si>
  <si>
    <t>Library</t>
  </si>
  <si>
    <t>315 N. Walnut</t>
  </si>
  <si>
    <t>Cthse Gdlt</t>
  </si>
  <si>
    <t>Annex</t>
  </si>
  <si>
    <t>Courthouse</t>
  </si>
  <si>
    <t>Extension Office</t>
  </si>
  <si>
    <t>400 N. Cedar, Ste. B</t>
  </si>
  <si>
    <t>Lamar County Electric(82)</t>
  </si>
  <si>
    <t>Pct 4 Barn Elec</t>
  </si>
  <si>
    <t>15830 FM 412</t>
  </si>
  <si>
    <t>Boxelder Tower Elec</t>
  </si>
  <si>
    <t>Boxelder</t>
  </si>
  <si>
    <t>Manchester Tower Elec</t>
  </si>
  <si>
    <t>Manchester</t>
  </si>
  <si>
    <t>Atmos Energy(24)</t>
  </si>
  <si>
    <t>Pct 1 Barn</t>
  </si>
  <si>
    <t>631 S Bryson, Bogata</t>
  </si>
  <si>
    <t>Red River County WSC(794)</t>
  </si>
  <si>
    <t>Pct 3 Barn Water</t>
  </si>
  <si>
    <t>CR 3300</t>
  </si>
  <si>
    <t>Pct 4 Barn Water</t>
  </si>
  <si>
    <t>Hwy 44</t>
  </si>
  <si>
    <t>410 Water Supply(716)</t>
  </si>
  <si>
    <t>Pct 2 Barn Water</t>
  </si>
  <si>
    <t>188 W 3rd, Bagwell</t>
  </si>
  <si>
    <t>Direct Energy(63)</t>
  </si>
  <si>
    <t>Pct 1 Barn Elec</t>
  </si>
  <si>
    <t>Bogata</t>
  </si>
  <si>
    <t>Pct 2 Barn Elec</t>
  </si>
  <si>
    <t>Sanitation Solutions(9135)</t>
  </si>
  <si>
    <t>Pct 2 Barn</t>
  </si>
  <si>
    <t>1525 CR 2106, Bagwell</t>
  </si>
  <si>
    <t>Jan,2023</t>
  </si>
  <si>
    <t>Feb,2023</t>
  </si>
  <si>
    <t>March,2023</t>
  </si>
  <si>
    <t>April,2023</t>
  </si>
  <si>
    <t>May,2023</t>
  </si>
  <si>
    <t>Courthouse Annex-Water</t>
  </si>
  <si>
    <t>Courthouse Annex-Sewer</t>
  </si>
  <si>
    <t>Jail-Water</t>
  </si>
  <si>
    <t>Jail-Sewer</t>
  </si>
  <si>
    <t>Courthouse - Water</t>
  </si>
  <si>
    <t>Courthouse- Sewer</t>
  </si>
  <si>
    <t>CSCD - Water</t>
  </si>
  <si>
    <t>CSCD- Sewer</t>
  </si>
  <si>
    <t>400 N. Cedar</t>
  </si>
  <si>
    <t>1.8 gal</t>
  </si>
  <si>
    <t>1.7 gal</t>
  </si>
  <si>
    <t>184.8 gal</t>
  </si>
  <si>
    <t>1.9 gal</t>
  </si>
  <si>
    <t>144.8 gal</t>
  </si>
  <si>
    <t>1.5 gal</t>
  </si>
  <si>
    <t>134.3 gal</t>
  </si>
  <si>
    <t>6.8 gal</t>
  </si>
  <si>
    <t>1.6 gal</t>
  </si>
  <si>
    <t>2.2 gal</t>
  </si>
  <si>
    <t>119.5 gal</t>
  </si>
  <si>
    <t>2.0 gal</t>
  </si>
  <si>
    <t>117.7 gal</t>
  </si>
  <si>
    <t>3.2 gal</t>
  </si>
  <si>
    <t>2.1 gal</t>
  </si>
  <si>
    <t>DIRECT ENERGY</t>
  </si>
  <si>
    <t>v/63</t>
  </si>
  <si>
    <t>010-510-440</t>
  </si>
  <si>
    <t>Used KWH</t>
  </si>
  <si>
    <t>Invoice</t>
  </si>
  <si>
    <t>D&amp;P Bldg</t>
  </si>
  <si>
    <t>Total:</t>
  </si>
  <si>
    <t>June,2023</t>
  </si>
  <si>
    <t>2.3gal</t>
  </si>
  <si>
    <t>127.7gal</t>
  </si>
  <si>
    <t>1.9gal</t>
  </si>
  <si>
    <t>2.4gal</t>
  </si>
  <si>
    <t>Radio Tower(p2 tower)</t>
  </si>
  <si>
    <t>English Twr(p3 tower)</t>
  </si>
  <si>
    <t>July,2023</t>
  </si>
  <si>
    <t>116.1gal</t>
  </si>
  <si>
    <t>2.5gal</t>
  </si>
  <si>
    <t>2.1gal</t>
  </si>
  <si>
    <t>Aug,2023</t>
  </si>
  <si>
    <t>Sept,2023</t>
  </si>
  <si>
    <t>Oct,2023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</si>
</sst>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3">
    <xf numFmtId="0" fontId="0" fillId="0" borderId="0" xfId="0"/>
    <xf numFmtId="44" fontId="0" fillId="0" borderId="0" xfId="1" applyFont="1"/>
    <xf numFmtId="0" fontId="3" fillId="0" borderId="1" xfId="0" applyFont="1" applyBorder="1"/>
    <xf numFmtId="0" fontId="1" fillId="0" borderId="1" xfId="0" applyFont="1" applyBorder="1"/>
    <xf numFmtId="44" fontId="1" fillId="0" borderId="1" xfId="1" applyFont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3" borderId="1" xfId="1" applyFont="1" applyFill="1" applyBorder="1"/>
    <xf numFmtId="0" fontId="3" fillId="3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/>
    <xf numFmtId="44" fontId="8" fillId="0" borderId="1" xfId="1" applyFont="1" applyBorder="1"/>
    <xf numFmtId="44" fontId="5" fillId="0" borderId="1" xfId="1" applyFont="1" applyBorder="1"/>
    <xf numFmtId="44" fontId="3" fillId="0" borderId="1" xfId="1" applyFont="1" applyBorder="1"/>
    <xf numFmtId="44" fontId="3" fillId="3" borderId="1" xfId="1" applyFont="1" applyFill="1" applyBorder="1"/>
    <xf numFmtId="0" fontId="1" fillId="4" borderId="1" xfId="0" applyFont="1" applyFill="1" applyBorder="1"/>
    <xf numFmtId="44" fontId="3" fillId="4" borderId="1" xfId="1" applyFont="1" applyFill="1" applyBorder="1"/>
    <xf numFmtId="0" fontId="3" fillId="4" borderId="1" xfId="0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2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44" fontId="0" fillId="0" borderId="0" xfId="1" applyFont="1" applyBorder="1"/>
    <xf numFmtId="1" fontId="3" fillId="0" borderId="9" xfId="0" applyNumberFormat="1" applyFont="1" applyBorder="1"/>
    <xf numFmtId="0" fontId="3" fillId="0" borderId="10" xfId="0" applyFont="1" applyBorder="1"/>
    <xf numFmtId="1" fontId="3" fillId="0" borderId="11" xfId="0" applyNumberFormat="1" applyFont="1" applyBorder="1"/>
    <xf numFmtId="17" fontId="3" fillId="0" borderId="10" xfId="0" applyNumberFormat="1" applyFont="1" applyBorder="1"/>
    <xf numFmtId="0" fontId="3" fillId="0" borderId="16" xfId="0" applyFont="1" applyBorder="1"/>
    <xf numFmtId="17" fontId="3" fillId="0" borderId="17" xfId="0" applyNumberFormat="1" applyFont="1" applyBorder="1"/>
    <xf numFmtId="0" fontId="3" fillId="0" borderId="17" xfId="0" applyFont="1" applyBorder="1"/>
    <xf numFmtId="0" fontId="3" fillId="0" borderId="8" xfId="0" applyFont="1" applyBorder="1"/>
    <xf numFmtId="0" fontId="5" fillId="0" borderId="7" xfId="0" applyFont="1" applyBorder="1"/>
    <xf numFmtId="0" fontId="3" fillId="0" borderId="7" xfId="0" applyFont="1" applyBorder="1"/>
    <xf numFmtId="0" fontId="1" fillId="0" borderId="7" xfId="0" applyFont="1" applyBorder="1"/>
    <xf numFmtId="44" fontId="1" fillId="0" borderId="7" xfId="1" applyFont="1" applyBorder="1"/>
    <xf numFmtId="44" fontId="3" fillId="0" borderId="7" xfId="1" applyFont="1" applyBorder="1"/>
    <xf numFmtId="0" fontId="5" fillId="4" borderId="6" xfId="0" applyFont="1" applyFill="1" applyBorder="1"/>
    <xf numFmtId="0" fontId="3" fillId="4" borderId="6" xfId="0" applyFont="1" applyFill="1" applyBorder="1"/>
    <xf numFmtId="0" fontId="1" fillId="2" borderId="6" xfId="0" applyFont="1" applyFill="1" applyBorder="1"/>
    <xf numFmtId="44" fontId="1" fillId="4" borderId="6" xfId="1" applyFont="1" applyFill="1" applyBorder="1"/>
    <xf numFmtId="44" fontId="3" fillId="4" borderId="6" xfId="1" applyFont="1" applyFill="1" applyBorder="1"/>
    <xf numFmtId="0" fontId="3" fillId="0" borderId="0" xfId="0" applyFont="1"/>
    <xf numFmtId="44" fontId="3" fillId="0" borderId="0" xfId="1" applyFont="1"/>
    <xf numFmtId="16" fontId="3" fillId="0" borderId="16" xfId="0" applyNumberFormat="1" applyFont="1" applyBorder="1"/>
    <xf numFmtId="16" fontId="3" fillId="0" borderId="10" xfId="0" applyNumberFormat="1" applyFont="1" applyBorder="1"/>
    <xf numFmtId="16" fontId="3" fillId="0" borderId="17" xfId="0" applyNumberFormat="1" applyFont="1" applyBorder="1"/>
    <xf numFmtId="0" fontId="3" fillId="0" borderId="2" xfId="0" applyFont="1" applyBorder="1"/>
    <xf numFmtId="0" fontId="3" fillId="0" borderId="4" xfId="0" applyFont="1" applyBorder="1"/>
    <xf numFmtId="1" fontId="3" fillId="0" borderId="5" xfId="0" applyNumberFormat="1" applyFont="1" applyBorder="1"/>
    <xf numFmtId="0" fontId="6" fillId="3" borderId="1" xfId="0" applyFont="1" applyFill="1" applyBorder="1"/>
    <xf numFmtId="0" fontId="0" fillId="3" borderId="1" xfId="0" applyFill="1" applyBorder="1"/>
    <xf numFmtId="44" fontId="0" fillId="3" borderId="1" xfId="1" applyFont="1" applyFill="1" applyBorder="1"/>
    <xf numFmtId="164" fontId="3" fillId="0" borderId="1" xfId="0" applyNumberFormat="1" applyFont="1" applyBorder="1"/>
    <xf numFmtId="0" fontId="3" fillId="0" borderId="20" xfId="0" applyFont="1" applyBorder="1"/>
    <xf numFmtId="44" fontId="3" fillId="0" borderId="4" xfId="1" applyFont="1" applyBorder="1"/>
    <xf numFmtId="164" fontId="3" fillId="0" borderId="2" xfId="0" applyNumberFormat="1" applyFont="1" applyBorder="1"/>
    <xf numFmtId="0" fontId="3" fillId="5" borderId="1" xfId="0" applyFont="1" applyFill="1" applyBorder="1"/>
    <xf numFmtId="44" fontId="3" fillId="5" borderId="1" xfId="1" applyFont="1" applyFill="1" applyBorder="1"/>
    <xf numFmtId="44" fontId="1" fillId="4" borderId="1" xfId="1" applyFont="1" applyFill="1" applyBorder="1"/>
    <xf numFmtId="164" fontId="3" fillId="4" borderId="1" xfId="0" applyNumberFormat="1" applyFont="1" applyFill="1" applyBorder="1"/>
    <xf numFmtId="1" fontId="3" fillId="4" borderId="11" xfId="0" applyNumberFormat="1" applyFont="1" applyFill="1" applyBorder="1"/>
    <xf numFmtId="0" fontId="10" fillId="0" borderId="14" xfId="0" applyFont="1" applyBorder="1"/>
    <xf numFmtId="0" fontId="0" fillId="0" borderId="2" xfId="0" applyBorder="1"/>
    <xf numFmtId="1" fontId="0" fillId="0" borderId="15" xfId="0" applyNumberFormat="1" applyBorder="1"/>
    <xf numFmtId="0" fontId="10" fillId="0" borderId="19" xfId="0" applyFont="1" applyBorder="1"/>
    <xf numFmtId="16" fontId="3" fillId="0" borderId="2" xfId="0" applyNumberFormat="1" applyFont="1" applyBorder="1"/>
    <xf numFmtId="1" fontId="3" fillId="0" borderId="2" xfId="0" applyNumberFormat="1" applyFont="1" applyBorder="1"/>
    <xf numFmtId="16" fontId="3" fillId="0" borderId="21" xfId="0" applyNumberFormat="1" applyFont="1" applyBorder="1"/>
    <xf numFmtId="164" fontId="3" fillId="0" borderId="22" xfId="0" applyNumberFormat="1" applyFont="1" applyBorder="1"/>
    <xf numFmtId="0" fontId="3" fillId="0" borderId="22" xfId="0" applyFont="1" applyBorder="1"/>
    <xf numFmtId="1" fontId="3" fillId="0" borderId="23" xfId="0" applyNumberFormat="1" applyFont="1" applyBorder="1"/>
    <xf numFmtId="16" fontId="3" fillId="0" borderId="18" xfId="0" applyNumberFormat="1" applyFont="1" applyBorder="1"/>
    <xf numFmtId="0" fontId="3" fillId="0" borderId="12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" fontId="3" fillId="0" borderId="13" xfId="0" applyNumberFormat="1" applyFont="1" applyBorder="1"/>
    <xf numFmtId="44" fontId="3" fillId="0" borderId="7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48576"/>
  <sheetViews>
    <sheetView tabSelected="1" topLeftCell="C1" workbookViewId="0">
      <pane ySplit="1" topLeftCell="A2" activePane="bottomLeft" state="frozen"/>
      <selection pane="bottomLeft" activeCell="C72" sqref="C1:Q72"/>
    </sheetView>
  </sheetViews>
  <sheetFormatPr defaultRowHeight="15.75" x14ac:dyDescent="0.25"/>
  <cols>
    <col min="1" max="1" width="26.140625" style="13" customWidth="1"/>
    <col min="2" max="2" width="23" customWidth="1"/>
    <col min="3" max="3" width="19.140625" customWidth="1"/>
    <col min="4" max="4" width="12.42578125" customWidth="1"/>
    <col min="5" max="5" width="15.85546875" style="1" customWidth="1"/>
    <col min="6" max="6" width="11" customWidth="1"/>
    <col min="7" max="7" width="13.28515625" style="1" customWidth="1"/>
    <col min="8" max="8" width="11.85546875" customWidth="1"/>
    <col min="9" max="9" width="12.42578125" style="1" customWidth="1"/>
    <col min="10" max="10" width="11.28515625" customWidth="1"/>
    <col min="11" max="11" width="11.28515625" style="1" customWidth="1"/>
    <col min="12" max="12" width="10.7109375" customWidth="1"/>
    <col min="13" max="13" width="11" style="1" customWidth="1"/>
    <col min="14" max="14" width="10.5703125" customWidth="1"/>
    <col min="15" max="15" width="12.42578125" customWidth="1"/>
    <col min="16" max="16" width="9.85546875" customWidth="1"/>
    <col min="17" max="17" width="12" customWidth="1"/>
    <col min="18" max="18" width="9.5703125" customWidth="1"/>
    <col min="19" max="20" width="10.140625" customWidth="1"/>
    <col min="21" max="21" width="11.5703125" customWidth="1"/>
    <col min="23" max="23" width="10.140625" customWidth="1"/>
  </cols>
  <sheetData>
    <row r="1" spans="1:23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  <c r="P1" s="15" t="s">
        <v>3</v>
      </c>
      <c r="Q1" s="15" t="s">
        <v>4</v>
      </c>
      <c r="R1" s="15" t="s">
        <v>3</v>
      </c>
      <c r="S1" s="15" t="s">
        <v>4</v>
      </c>
      <c r="T1" s="15" t="s">
        <v>3</v>
      </c>
      <c r="U1" s="15" t="s">
        <v>4</v>
      </c>
      <c r="V1" s="15" t="s">
        <v>3</v>
      </c>
      <c r="W1" s="15" t="s">
        <v>4</v>
      </c>
    </row>
    <row r="2" spans="1:23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  <c r="P2" s="12" t="s">
        <v>95</v>
      </c>
      <c r="R2" s="12" t="s">
        <v>99</v>
      </c>
      <c r="T2" s="12" t="s">
        <v>100</v>
      </c>
      <c r="V2" s="12" t="s">
        <v>101</v>
      </c>
    </row>
    <row r="3" spans="1:23" s="2" customFormat="1" x14ac:dyDescent="0.25">
      <c r="A3" s="10" t="s">
        <v>6</v>
      </c>
      <c r="B3" s="3" t="s">
        <v>57</v>
      </c>
      <c r="C3" s="3" t="s">
        <v>7</v>
      </c>
      <c r="D3" s="3" t="s">
        <v>67</v>
      </c>
      <c r="E3" s="4">
        <v>39.5</v>
      </c>
      <c r="F3" s="2" t="s">
        <v>71</v>
      </c>
      <c r="G3" s="18">
        <v>39.5</v>
      </c>
      <c r="H3" s="2" t="s">
        <v>73</v>
      </c>
      <c r="I3" s="18">
        <v>62.3</v>
      </c>
      <c r="J3" s="2" t="s">
        <v>77</v>
      </c>
      <c r="K3" s="18">
        <v>39.5</v>
      </c>
      <c r="L3" s="2" t="s">
        <v>79</v>
      </c>
      <c r="M3" s="18">
        <v>45.2</v>
      </c>
      <c r="N3" s="2" t="s">
        <v>89</v>
      </c>
      <c r="O3" s="18">
        <v>40.93</v>
      </c>
      <c r="P3" s="2" t="s">
        <v>92</v>
      </c>
      <c r="Q3" s="18">
        <v>41.4</v>
      </c>
      <c r="S3" s="18"/>
      <c r="U3" s="18"/>
      <c r="W3" s="18"/>
    </row>
    <row r="4" spans="1:23" s="2" customFormat="1" x14ac:dyDescent="0.25">
      <c r="A4" s="10"/>
      <c r="B4" s="3" t="s">
        <v>58</v>
      </c>
      <c r="C4" s="3" t="s">
        <v>7</v>
      </c>
      <c r="D4" s="20"/>
      <c r="E4" s="4">
        <v>22.5</v>
      </c>
      <c r="G4" s="18">
        <v>22.5</v>
      </c>
      <c r="I4" s="18">
        <v>33.299999999999997</v>
      </c>
      <c r="K4" s="18">
        <v>22.5</v>
      </c>
      <c r="M4" s="18">
        <v>25.2</v>
      </c>
      <c r="O4" s="18">
        <v>23.18</v>
      </c>
      <c r="Q4" s="18">
        <v>23.4</v>
      </c>
      <c r="S4" s="18"/>
      <c r="U4" s="18"/>
      <c r="W4" s="18"/>
    </row>
    <row r="5" spans="1:23" s="2" customFormat="1" x14ac:dyDescent="0.25">
      <c r="A5" s="10"/>
      <c r="B5" s="3" t="s">
        <v>59</v>
      </c>
      <c r="C5" s="3" t="s">
        <v>16</v>
      </c>
      <c r="D5" s="3" t="s">
        <v>68</v>
      </c>
      <c r="E5" s="4">
        <v>941.5</v>
      </c>
      <c r="F5" s="2" t="s">
        <v>70</v>
      </c>
      <c r="G5" s="18">
        <v>741.5</v>
      </c>
      <c r="H5" s="2" t="s">
        <v>72</v>
      </c>
      <c r="I5" s="18">
        <v>689</v>
      </c>
      <c r="J5" s="2" t="s">
        <v>76</v>
      </c>
      <c r="K5" s="18">
        <v>615</v>
      </c>
      <c r="L5" s="2" t="s">
        <v>78</v>
      </c>
      <c r="M5" s="18">
        <v>606</v>
      </c>
      <c r="N5" s="2" t="s">
        <v>90</v>
      </c>
      <c r="O5" s="18">
        <v>656</v>
      </c>
      <c r="P5" s="2" t="s">
        <v>96</v>
      </c>
      <c r="Q5" s="18">
        <v>598</v>
      </c>
      <c r="S5" s="18"/>
      <c r="U5" s="18"/>
      <c r="W5" s="18"/>
    </row>
    <row r="6" spans="1:23" s="2" customFormat="1" x14ac:dyDescent="0.25">
      <c r="A6" s="10"/>
      <c r="B6" s="3" t="s">
        <v>60</v>
      </c>
      <c r="C6" s="3" t="s">
        <v>16</v>
      </c>
      <c r="D6" s="20"/>
      <c r="E6" s="4">
        <v>378.9</v>
      </c>
      <c r="G6" s="18">
        <v>308.89999999999998</v>
      </c>
      <c r="I6" s="18">
        <v>290.52999999999997</v>
      </c>
      <c r="K6" s="18">
        <v>264.63</v>
      </c>
      <c r="M6" s="18">
        <v>261.48</v>
      </c>
      <c r="O6" s="18">
        <v>278.98</v>
      </c>
      <c r="Q6" s="18">
        <v>258.68</v>
      </c>
      <c r="S6" s="18"/>
      <c r="U6" s="18"/>
      <c r="W6" s="18"/>
    </row>
    <row r="7" spans="1:23" s="2" customFormat="1" x14ac:dyDescent="0.25">
      <c r="A7" s="10"/>
      <c r="B7" s="3" t="s">
        <v>61</v>
      </c>
      <c r="C7" s="3" t="s">
        <v>9</v>
      </c>
      <c r="D7" s="3" t="s">
        <v>66</v>
      </c>
      <c r="E7" s="4">
        <v>39.5</v>
      </c>
      <c r="F7" s="2" t="s">
        <v>69</v>
      </c>
      <c r="G7" s="18">
        <v>39.5</v>
      </c>
      <c r="H7" s="2" t="s">
        <v>75</v>
      </c>
      <c r="I7" s="18">
        <v>40.450000000000003</v>
      </c>
      <c r="J7" s="2" t="s">
        <v>67</v>
      </c>
      <c r="K7" s="18">
        <v>39.5</v>
      </c>
      <c r="L7" s="2" t="s">
        <v>80</v>
      </c>
      <c r="M7" s="18">
        <v>39.979999999999997</v>
      </c>
      <c r="N7" s="2" t="s">
        <v>91</v>
      </c>
      <c r="O7" s="18">
        <v>39.5</v>
      </c>
      <c r="P7" s="2" t="s">
        <v>97</v>
      </c>
      <c r="Q7" s="18">
        <v>41.4</v>
      </c>
      <c r="S7" s="18"/>
      <c r="U7" s="18"/>
      <c r="W7" s="18"/>
    </row>
    <row r="8" spans="1:23" s="2" customFormat="1" x14ac:dyDescent="0.25">
      <c r="A8" s="10"/>
      <c r="B8" s="3" t="s">
        <v>62</v>
      </c>
      <c r="C8" s="3" t="s">
        <v>9</v>
      </c>
      <c r="D8" s="3"/>
      <c r="E8" s="4">
        <v>22.5</v>
      </c>
      <c r="G8" s="18">
        <v>22.5</v>
      </c>
      <c r="I8" s="18"/>
      <c r="K8" s="18">
        <v>22.5</v>
      </c>
      <c r="M8" s="18">
        <v>22.73</v>
      </c>
      <c r="O8" s="18">
        <v>22.5</v>
      </c>
      <c r="Q8" s="18">
        <v>23.63</v>
      </c>
      <c r="S8" s="18"/>
      <c r="U8" s="18"/>
      <c r="W8" s="18"/>
    </row>
    <row r="9" spans="1:23" s="2" customFormat="1" x14ac:dyDescent="0.25">
      <c r="A9" s="10"/>
      <c r="B9" s="3" t="s">
        <v>63</v>
      </c>
      <c r="C9" s="3" t="s">
        <v>65</v>
      </c>
      <c r="D9" s="3" t="s">
        <v>66</v>
      </c>
      <c r="E9" s="4">
        <v>39.5</v>
      </c>
      <c r="F9" s="2" t="s">
        <v>66</v>
      </c>
      <c r="G9" s="18">
        <v>39.5</v>
      </c>
      <c r="H9" s="2" t="s">
        <v>74</v>
      </c>
      <c r="I9" s="18">
        <v>39.5</v>
      </c>
      <c r="J9" s="2" t="s">
        <v>77</v>
      </c>
      <c r="K9" s="18">
        <v>39.5</v>
      </c>
      <c r="L9" s="2" t="s">
        <v>67</v>
      </c>
      <c r="M9" s="18">
        <v>39.5</v>
      </c>
      <c r="N9" s="2" t="s">
        <v>92</v>
      </c>
      <c r="O9" s="18">
        <v>41.4</v>
      </c>
      <c r="P9" s="2" t="s">
        <v>98</v>
      </c>
      <c r="Q9" s="18">
        <v>39.979999999999997</v>
      </c>
      <c r="S9" s="18"/>
      <c r="U9" s="18"/>
      <c r="W9" s="18"/>
    </row>
    <row r="10" spans="1:23" s="2" customFormat="1" x14ac:dyDescent="0.25">
      <c r="A10" s="10"/>
      <c r="B10" s="3" t="s">
        <v>64</v>
      </c>
      <c r="C10" s="3" t="s">
        <v>65</v>
      </c>
      <c r="D10" s="3"/>
      <c r="E10" s="4">
        <v>22.5</v>
      </c>
      <c r="G10" s="18">
        <v>22.5</v>
      </c>
      <c r="I10" s="18">
        <v>22.5</v>
      </c>
      <c r="K10" s="18">
        <v>22.5</v>
      </c>
      <c r="M10" s="18">
        <v>22.5</v>
      </c>
      <c r="O10" s="18">
        <v>23.4</v>
      </c>
      <c r="Q10" s="18">
        <v>22.73</v>
      </c>
      <c r="S10" s="18"/>
      <c r="U10" s="18"/>
      <c r="W10" s="18"/>
    </row>
    <row r="11" spans="1:23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  <c r="O11" s="19"/>
      <c r="S11" s="19"/>
      <c r="U11" s="19"/>
      <c r="W11" s="19"/>
    </row>
    <row r="12" spans="1:23" s="2" customFormat="1" x14ac:dyDescent="0.25">
      <c r="A12" s="10" t="s">
        <v>45</v>
      </c>
      <c r="B12" s="3" t="s">
        <v>93</v>
      </c>
      <c r="C12" s="3" t="s">
        <v>11</v>
      </c>
      <c r="D12" s="3">
        <v>253</v>
      </c>
      <c r="E12" s="4">
        <v>139.72999999999999</v>
      </c>
      <c r="F12" s="2">
        <v>330</v>
      </c>
      <c r="G12" s="18">
        <v>106.06</v>
      </c>
      <c r="H12" s="2">
        <v>311</v>
      </c>
      <c r="I12" s="18">
        <v>74.39</v>
      </c>
      <c r="J12" s="2">
        <v>303</v>
      </c>
      <c r="K12" s="18">
        <v>31.1</v>
      </c>
      <c r="L12" s="2">
        <v>2704</v>
      </c>
      <c r="M12" s="18">
        <v>264.52999999999997</v>
      </c>
      <c r="N12" s="2">
        <v>305</v>
      </c>
      <c r="O12" s="18">
        <v>29.61</v>
      </c>
      <c r="P12" s="2">
        <v>734</v>
      </c>
      <c r="Q12" s="18">
        <v>61.93</v>
      </c>
      <c r="S12" s="18"/>
      <c r="U12" s="18"/>
      <c r="W12" s="18"/>
    </row>
    <row r="13" spans="1:23" s="2" customFormat="1" x14ac:dyDescent="0.25">
      <c r="A13" s="10"/>
      <c r="B13" s="3" t="s">
        <v>12</v>
      </c>
      <c r="C13" s="3" t="s">
        <v>13</v>
      </c>
      <c r="D13" s="3">
        <v>105</v>
      </c>
      <c r="E13" s="4">
        <v>41.21</v>
      </c>
      <c r="F13" s="2">
        <v>47</v>
      </c>
      <c r="G13" s="18">
        <v>-12.33</v>
      </c>
      <c r="H13" s="2">
        <v>56</v>
      </c>
      <c r="I13" s="18">
        <v>0.1</v>
      </c>
      <c r="J13" s="2">
        <v>38</v>
      </c>
      <c r="K13" s="18">
        <v>11.16</v>
      </c>
      <c r="L13" s="2">
        <v>62</v>
      </c>
      <c r="M13" s="18">
        <v>11.41</v>
      </c>
      <c r="N13" s="2">
        <v>28</v>
      </c>
      <c r="O13" s="18">
        <v>9.02</v>
      </c>
      <c r="P13" s="2">
        <v>65</v>
      </c>
      <c r="Q13" s="18">
        <v>11.82</v>
      </c>
      <c r="S13" s="18"/>
      <c r="U13" s="18"/>
      <c r="W13" s="18"/>
    </row>
    <row r="14" spans="1:23" s="2" customFormat="1" x14ac:dyDescent="0.25">
      <c r="A14" s="10"/>
      <c r="B14" s="3" t="s">
        <v>14</v>
      </c>
      <c r="C14" s="3" t="s">
        <v>13</v>
      </c>
      <c r="D14" s="3">
        <v>70</v>
      </c>
      <c r="E14" s="4">
        <v>23.58</v>
      </c>
      <c r="F14" s="2">
        <v>70</v>
      </c>
      <c r="G14" s="18">
        <v>-0.04</v>
      </c>
      <c r="H14" s="2">
        <v>70</v>
      </c>
      <c r="I14" s="18">
        <v>11.56</v>
      </c>
      <c r="J14" s="2">
        <v>70</v>
      </c>
      <c r="K14" s="18">
        <v>11.64</v>
      </c>
      <c r="L14" s="2">
        <v>70</v>
      </c>
      <c r="M14" s="18">
        <v>10.9</v>
      </c>
      <c r="N14" s="2">
        <v>70</v>
      </c>
      <c r="O14" s="18">
        <v>11</v>
      </c>
      <c r="P14" s="2">
        <v>70</v>
      </c>
      <c r="Q14" s="18">
        <v>10.88</v>
      </c>
      <c r="S14" s="18"/>
      <c r="U14" s="18"/>
      <c r="W14" s="18"/>
    </row>
    <row r="15" spans="1:23" s="2" customFormat="1" x14ac:dyDescent="0.25">
      <c r="A15" s="10"/>
      <c r="B15" s="3" t="s">
        <v>94</v>
      </c>
      <c r="C15" s="3" t="s">
        <v>13</v>
      </c>
      <c r="D15" s="3">
        <v>4</v>
      </c>
      <c r="E15" s="4">
        <v>17.25</v>
      </c>
      <c r="F15" s="2">
        <v>5</v>
      </c>
      <c r="G15" s="18">
        <v>0</v>
      </c>
      <c r="H15" s="2">
        <v>5</v>
      </c>
      <c r="I15" s="18">
        <v>8.58</v>
      </c>
      <c r="J15" s="2">
        <v>5</v>
      </c>
      <c r="K15" s="18">
        <v>8.59</v>
      </c>
      <c r="L15" s="2">
        <v>4</v>
      </c>
      <c r="M15" s="18">
        <v>7.23</v>
      </c>
      <c r="N15" s="2">
        <v>6</v>
      </c>
      <c r="O15" s="18">
        <v>7.23</v>
      </c>
      <c r="P15" s="2">
        <v>5</v>
      </c>
      <c r="Q15" s="18">
        <v>7.32</v>
      </c>
      <c r="S15" s="18"/>
      <c r="U15" s="18"/>
      <c r="W15" s="18"/>
    </row>
    <row r="16" spans="1:23" s="2" customFormat="1" x14ac:dyDescent="0.25">
      <c r="A16" s="10"/>
      <c r="B16" s="20" t="s">
        <v>15</v>
      </c>
      <c r="C16" s="3" t="s">
        <v>16</v>
      </c>
      <c r="D16" s="3">
        <v>28560</v>
      </c>
      <c r="E16" s="4">
        <v>2067.15</v>
      </c>
      <c r="F16" s="2">
        <v>26720</v>
      </c>
      <c r="G16" s="18">
        <v>1848.9</v>
      </c>
      <c r="H16" s="2">
        <v>26720</v>
      </c>
      <c r="I16" s="18">
        <v>1876.07</v>
      </c>
      <c r="J16" s="2">
        <v>277280</v>
      </c>
      <c r="K16" s="18">
        <v>1968.44</v>
      </c>
      <c r="L16" s="2">
        <v>7520</v>
      </c>
      <c r="M16" s="18">
        <v>1911.93</v>
      </c>
      <c r="N16" s="2">
        <v>93</v>
      </c>
      <c r="O16" s="18">
        <v>2481.7600000000002</v>
      </c>
      <c r="P16" s="2">
        <v>49262</v>
      </c>
      <c r="Q16" s="18">
        <v>3041.57</v>
      </c>
      <c r="S16" s="18"/>
      <c r="U16" s="18"/>
      <c r="W16" s="18"/>
    </row>
    <row r="17" spans="1:23" s="2" customFormat="1" x14ac:dyDescent="0.25">
      <c r="A17" s="10"/>
      <c r="B17" s="20" t="s">
        <v>10</v>
      </c>
      <c r="C17" s="3" t="s">
        <v>17</v>
      </c>
      <c r="D17" s="3">
        <v>1698</v>
      </c>
      <c r="E17" s="4">
        <v>232.52</v>
      </c>
      <c r="F17" s="2">
        <v>1628</v>
      </c>
      <c r="G17" s="18">
        <v>263.11</v>
      </c>
      <c r="H17" s="2">
        <v>1800</v>
      </c>
      <c r="I17" s="18">
        <v>244.88</v>
      </c>
      <c r="J17" s="2">
        <v>2030</v>
      </c>
      <c r="K17" s="18">
        <v>256.27999999999997</v>
      </c>
      <c r="L17" s="2">
        <v>2704</v>
      </c>
      <c r="M17" s="18">
        <v>264.52999999999997</v>
      </c>
      <c r="N17" s="2">
        <v>3095</v>
      </c>
      <c r="O17" s="18">
        <v>330.55</v>
      </c>
      <c r="P17" s="2">
        <v>3579</v>
      </c>
      <c r="Q17" s="18">
        <v>344.28</v>
      </c>
      <c r="S17" s="18"/>
      <c r="U17" s="18"/>
      <c r="W17" s="18"/>
    </row>
    <row r="18" spans="1:23" s="2" customFormat="1" x14ac:dyDescent="0.25">
      <c r="A18" s="10"/>
      <c r="B18" s="20" t="s">
        <v>18</v>
      </c>
      <c r="C18" s="3" t="s">
        <v>19</v>
      </c>
      <c r="D18" s="3">
        <v>64</v>
      </c>
      <c r="E18" s="4">
        <v>13.37</v>
      </c>
      <c r="F18" s="2">
        <v>31</v>
      </c>
      <c r="G18" s="18">
        <v>10.61</v>
      </c>
      <c r="H18" s="2">
        <v>55</v>
      </c>
      <c r="I18" s="18">
        <v>12.36</v>
      </c>
      <c r="J18" s="2">
        <v>86</v>
      </c>
      <c r="K18" s="18">
        <v>14.76</v>
      </c>
      <c r="L18" s="2">
        <v>40</v>
      </c>
      <c r="M18" s="18">
        <v>9.8699999999999992</v>
      </c>
      <c r="N18" s="2">
        <v>21</v>
      </c>
      <c r="O18" s="18">
        <v>8.49</v>
      </c>
      <c r="P18" s="2">
        <v>38</v>
      </c>
      <c r="Q18" s="18">
        <v>10.38</v>
      </c>
      <c r="S18" s="18"/>
      <c r="U18" s="18"/>
      <c r="W18" s="18"/>
    </row>
    <row r="19" spans="1:23" s="2" customFormat="1" x14ac:dyDescent="0.25">
      <c r="A19" s="10"/>
      <c r="B19" s="20" t="s">
        <v>20</v>
      </c>
      <c r="C19" s="3" t="s">
        <v>21</v>
      </c>
      <c r="D19" s="3">
        <v>3687</v>
      </c>
      <c r="E19" s="4">
        <v>355.66</v>
      </c>
      <c r="F19" s="2">
        <v>2446</v>
      </c>
      <c r="G19" s="18">
        <v>257.62</v>
      </c>
      <c r="H19" s="2">
        <v>2864</v>
      </c>
      <c r="I19" s="18">
        <v>365.46</v>
      </c>
      <c r="J19" s="2">
        <v>2690</v>
      </c>
      <c r="K19" s="18">
        <v>351.4</v>
      </c>
      <c r="L19" s="2">
        <v>2993</v>
      </c>
      <c r="M19" s="18">
        <v>368.56</v>
      </c>
      <c r="N19" s="2">
        <v>4601</v>
      </c>
      <c r="O19" s="18">
        <v>450.35</v>
      </c>
      <c r="P19" s="2">
        <v>6507</v>
      </c>
      <c r="Q19" s="18">
        <v>545.5</v>
      </c>
      <c r="S19" s="18"/>
      <c r="U19" s="18"/>
      <c r="W19" s="18"/>
    </row>
    <row r="20" spans="1:23" s="2" customFormat="1" x14ac:dyDescent="0.25">
      <c r="A20" s="10"/>
      <c r="B20" s="20" t="s">
        <v>22</v>
      </c>
      <c r="C20" s="3" t="s">
        <v>9</v>
      </c>
      <c r="D20" s="3">
        <v>40</v>
      </c>
      <c r="E20" s="4">
        <v>9.8699999999999992</v>
      </c>
      <c r="F20" s="2">
        <v>40</v>
      </c>
      <c r="G20" s="18">
        <v>9.73</v>
      </c>
      <c r="H20" s="2">
        <v>40</v>
      </c>
      <c r="I20" s="18">
        <v>9.75</v>
      </c>
      <c r="J20" s="2">
        <v>40</v>
      </c>
      <c r="K20" s="18">
        <v>9.74</v>
      </c>
      <c r="L20" s="2">
        <v>40</v>
      </c>
      <c r="M20" s="18">
        <v>9.34</v>
      </c>
      <c r="N20" s="2">
        <v>40</v>
      </c>
      <c r="O20" s="18">
        <v>9.3800000000000008</v>
      </c>
      <c r="P20" s="2">
        <v>40</v>
      </c>
      <c r="Q20" s="18">
        <v>9.32</v>
      </c>
      <c r="S20" s="18"/>
      <c r="U20" s="18"/>
      <c r="W20" s="18"/>
    </row>
    <row r="21" spans="1:23" s="2" customFormat="1" x14ac:dyDescent="0.25">
      <c r="A21" s="10"/>
      <c r="B21" s="20" t="s">
        <v>23</v>
      </c>
      <c r="C21" s="3" t="s">
        <v>7</v>
      </c>
      <c r="D21" s="3">
        <v>8600</v>
      </c>
      <c r="E21" s="4">
        <v>700.03</v>
      </c>
      <c r="F21" s="2">
        <v>7360</v>
      </c>
      <c r="G21" s="18">
        <v>639.5</v>
      </c>
      <c r="H21" s="2">
        <v>7600</v>
      </c>
      <c r="I21" s="18">
        <v>624.74</v>
      </c>
      <c r="J21" s="2">
        <v>5480</v>
      </c>
      <c r="K21" s="18">
        <v>528.04</v>
      </c>
      <c r="L21" s="2">
        <v>5480</v>
      </c>
      <c r="M21" s="18">
        <v>508.14</v>
      </c>
      <c r="N21" s="2">
        <v>7520</v>
      </c>
      <c r="O21" s="18">
        <v>625.34</v>
      </c>
      <c r="P21" s="2">
        <v>9680</v>
      </c>
      <c r="Q21" s="18">
        <v>773.4</v>
      </c>
      <c r="S21" s="18"/>
      <c r="U21" s="18"/>
      <c r="W21" s="18"/>
    </row>
    <row r="22" spans="1:23" s="2" customFormat="1" x14ac:dyDescent="0.25">
      <c r="A22" s="10"/>
      <c r="B22" s="20" t="s">
        <v>24</v>
      </c>
      <c r="C22" s="3" t="s">
        <v>9</v>
      </c>
      <c r="D22" s="3">
        <v>56800</v>
      </c>
      <c r="E22" s="4">
        <v>4089.87</v>
      </c>
      <c r="F22" s="2">
        <v>47600</v>
      </c>
      <c r="G22" s="18">
        <v>3747.34</v>
      </c>
      <c r="H22" s="2">
        <v>43800</v>
      </c>
      <c r="I22" s="18">
        <v>3441.18</v>
      </c>
      <c r="J22" s="2">
        <v>26800</v>
      </c>
      <c r="K22" s="18">
        <v>2499.23</v>
      </c>
      <c r="L22" s="2">
        <v>13600</v>
      </c>
      <c r="M22" s="18">
        <v>1425.42</v>
      </c>
      <c r="N22" s="2">
        <v>40</v>
      </c>
      <c r="O22" s="18">
        <v>9.36</v>
      </c>
      <c r="P22" s="2">
        <v>21800</v>
      </c>
      <c r="Q22" s="18">
        <v>1656.46</v>
      </c>
      <c r="S22" s="18"/>
      <c r="U22" s="18"/>
      <c r="W22" s="18"/>
    </row>
    <row r="23" spans="1:23" s="2" customFormat="1" x14ac:dyDescent="0.25">
      <c r="A23" s="10"/>
      <c r="B23" s="20" t="s">
        <v>25</v>
      </c>
      <c r="C23" s="3" t="s">
        <v>26</v>
      </c>
      <c r="D23" s="3">
        <v>542</v>
      </c>
      <c r="E23" s="4">
        <v>51.79</v>
      </c>
      <c r="F23" s="2">
        <v>584</v>
      </c>
      <c r="G23" s="18">
        <v>53.26</v>
      </c>
      <c r="H23" s="2">
        <v>712</v>
      </c>
      <c r="I23" s="18">
        <v>61.95</v>
      </c>
      <c r="J23" s="2">
        <v>628</v>
      </c>
      <c r="K23" s="18">
        <v>56</v>
      </c>
      <c r="L23" s="2">
        <v>688</v>
      </c>
      <c r="M23" s="18">
        <v>57.3</v>
      </c>
      <c r="N23" s="2">
        <v>909</v>
      </c>
      <c r="O23" s="18">
        <v>74.45</v>
      </c>
      <c r="P23" s="2">
        <v>1320</v>
      </c>
      <c r="Q23" s="18">
        <v>106.29</v>
      </c>
      <c r="S23" s="18"/>
      <c r="U23" s="18"/>
      <c r="W23" s="18"/>
    </row>
    <row r="24" spans="1:23" s="2" customFormat="1" x14ac:dyDescent="0.25">
      <c r="A24" s="10"/>
      <c r="B24" s="3" t="s">
        <v>46</v>
      </c>
      <c r="C24" s="3" t="s">
        <v>47</v>
      </c>
      <c r="D24" s="3">
        <v>1682</v>
      </c>
      <c r="E24" s="4">
        <v>102.45</v>
      </c>
      <c r="F24" s="2">
        <v>1862</v>
      </c>
      <c r="G24" s="18">
        <v>97.79</v>
      </c>
      <c r="H24" s="22">
        <v>0</v>
      </c>
      <c r="I24" s="18">
        <v>110.25</v>
      </c>
      <c r="J24" s="22">
        <v>2158</v>
      </c>
      <c r="K24" s="21">
        <v>84.99</v>
      </c>
      <c r="L24" s="22">
        <v>141.56</v>
      </c>
      <c r="M24" s="21">
        <v>121.01</v>
      </c>
      <c r="N24" s="2">
        <v>0</v>
      </c>
      <c r="O24" s="18">
        <v>0</v>
      </c>
      <c r="P24" s="2">
        <v>171</v>
      </c>
      <c r="Q24" s="18">
        <v>99.53</v>
      </c>
      <c r="S24" s="18"/>
      <c r="U24" s="18"/>
      <c r="W24" s="18"/>
    </row>
    <row r="25" spans="1:23" s="2" customFormat="1" ht="17.45" customHeight="1" x14ac:dyDescent="0.25">
      <c r="A25" s="10"/>
      <c r="B25" s="3" t="s">
        <v>48</v>
      </c>
      <c r="C25" s="3" t="s">
        <v>44</v>
      </c>
      <c r="D25" s="3">
        <v>1862</v>
      </c>
      <c r="E25" s="4">
        <v>97.68</v>
      </c>
      <c r="F25" s="2">
        <v>2431</v>
      </c>
      <c r="G25" s="18">
        <v>131.33000000000001</v>
      </c>
      <c r="H25" s="2">
        <v>294</v>
      </c>
      <c r="I25" s="18">
        <v>134.05000000000001</v>
      </c>
      <c r="J25" s="22">
        <v>3007</v>
      </c>
      <c r="K25" s="21">
        <v>144.56</v>
      </c>
      <c r="L25" s="22">
        <v>3253</v>
      </c>
      <c r="M25" s="21">
        <v>139.72999999999999</v>
      </c>
      <c r="N25" s="2">
        <v>128.69999999999999</v>
      </c>
      <c r="O25" s="18">
        <v>254</v>
      </c>
      <c r="P25" s="2">
        <v>839</v>
      </c>
      <c r="Q25" s="18">
        <v>69.8</v>
      </c>
      <c r="S25" s="18"/>
      <c r="U25" s="18"/>
      <c r="W25" s="18"/>
    </row>
    <row r="26" spans="1:23" s="8" customFormat="1" x14ac:dyDescent="0.25">
      <c r="A26" s="11"/>
      <c r="B26" s="6"/>
      <c r="C26" s="6"/>
      <c r="D26" s="6"/>
      <c r="E26" s="7"/>
      <c r="G26" s="19"/>
      <c r="I26" s="19"/>
      <c r="K26" s="19"/>
      <c r="M26" s="19"/>
      <c r="O26" s="19"/>
      <c r="S26" s="19"/>
      <c r="U26" s="19"/>
      <c r="W26" s="19"/>
    </row>
    <row r="27" spans="1:23" s="2" customFormat="1" x14ac:dyDescent="0.25">
      <c r="A27" s="10" t="s">
        <v>27</v>
      </c>
      <c r="B27" s="3" t="s">
        <v>28</v>
      </c>
      <c r="C27" s="3" t="s">
        <v>29</v>
      </c>
      <c r="D27" s="3">
        <v>19636</v>
      </c>
      <c r="E27" s="4">
        <v>50.01</v>
      </c>
      <c r="F27" s="2">
        <v>19725</v>
      </c>
      <c r="G27" s="18">
        <v>47.82</v>
      </c>
      <c r="H27" s="2">
        <v>19867</v>
      </c>
      <c r="I27" s="18">
        <v>55.52</v>
      </c>
      <c r="J27" s="2">
        <v>20009</v>
      </c>
      <c r="K27" s="18">
        <v>55.52</v>
      </c>
      <c r="L27" s="2">
        <v>20132</v>
      </c>
      <c r="M27" s="18">
        <v>53.98</v>
      </c>
      <c r="N27" s="2">
        <v>188</v>
      </c>
      <c r="O27" s="18">
        <v>62.08</v>
      </c>
      <c r="P27" s="2">
        <v>151</v>
      </c>
      <c r="Q27" s="18">
        <v>58.46</v>
      </c>
      <c r="S27" s="18"/>
      <c r="U27" s="18"/>
      <c r="W27" s="18"/>
    </row>
    <row r="28" spans="1:23" s="2" customFormat="1" x14ac:dyDescent="0.25">
      <c r="A28" s="10"/>
      <c r="B28" s="3" t="s">
        <v>30</v>
      </c>
      <c r="C28" s="3" t="s">
        <v>31</v>
      </c>
      <c r="D28" s="3">
        <v>4996</v>
      </c>
      <c r="E28" s="4">
        <v>18.27</v>
      </c>
      <c r="F28" s="2">
        <v>5059</v>
      </c>
      <c r="G28" s="18">
        <v>189.6</v>
      </c>
      <c r="H28" s="2">
        <v>5117</v>
      </c>
      <c r="I28" s="18">
        <v>19.170000000000002</v>
      </c>
      <c r="J28" s="2">
        <v>5175</v>
      </c>
      <c r="K28" s="18">
        <v>19.170000000000002</v>
      </c>
      <c r="L28" s="2">
        <v>5236</v>
      </c>
      <c r="M28" s="18">
        <v>19.75</v>
      </c>
      <c r="N28" s="2">
        <v>58</v>
      </c>
      <c r="O28" s="18">
        <v>19.75</v>
      </c>
      <c r="P28" s="2">
        <v>59</v>
      </c>
      <c r="Q28" s="18">
        <v>19.87</v>
      </c>
      <c r="S28" s="18"/>
      <c r="U28" s="18"/>
      <c r="W28" s="18"/>
    </row>
    <row r="29" spans="1:23" s="2" customFormat="1" x14ac:dyDescent="0.25">
      <c r="A29" s="10"/>
      <c r="B29" s="3" t="s">
        <v>32</v>
      </c>
      <c r="C29" s="3" t="s">
        <v>33</v>
      </c>
      <c r="D29" s="3">
        <v>3156</v>
      </c>
      <c r="E29" s="4">
        <v>16.079999999999998</v>
      </c>
      <c r="F29" s="2">
        <v>3195</v>
      </c>
      <c r="G29" s="18">
        <v>16.5</v>
      </c>
      <c r="H29" s="2">
        <v>3231</v>
      </c>
      <c r="I29" s="18">
        <v>16.64</v>
      </c>
      <c r="J29" s="2">
        <v>3266</v>
      </c>
      <c r="K29" s="18">
        <v>16.52</v>
      </c>
      <c r="L29" s="2">
        <v>3305</v>
      </c>
      <c r="M29" s="18">
        <v>17.14</v>
      </c>
      <c r="N29" s="2">
        <v>36</v>
      </c>
      <c r="O29" s="18">
        <v>17</v>
      </c>
      <c r="P29" s="2">
        <v>37</v>
      </c>
      <c r="Q29" s="18">
        <v>17.12</v>
      </c>
      <c r="S29" s="18"/>
      <c r="U29" s="18"/>
      <c r="W29" s="18"/>
    </row>
    <row r="30" spans="1:23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  <c r="O30" s="19"/>
      <c r="S30" s="19"/>
      <c r="U30" s="19"/>
      <c r="W30" s="19"/>
    </row>
    <row r="31" spans="1:23" s="2" customFormat="1" x14ac:dyDescent="0.25">
      <c r="A31" s="10" t="s">
        <v>34</v>
      </c>
      <c r="B31" s="3" t="s">
        <v>20</v>
      </c>
      <c r="C31" s="3" t="s">
        <v>21</v>
      </c>
      <c r="D31" s="3">
        <v>7713</v>
      </c>
      <c r="E31" s="4">
        <v>373.78</v>
      </c>
      <c r="F31" s="2">
        <v>277</v>
      </c>
      <c r="G31" s="18">
        <v>300.81</v>
      </c>
      <c r="H31" s="2">
        <v>8105</v>
      </c>
      <c r="I31" s="18">
        <v>157.87</v>
      </c>
      <c r="J31" s="2">
        <v>8167</v>
      </c>
      <c r="K31" s="18">
        <v>105.22</v>
      </c>
      <c r="L31" s="2">
        <v>8167</v>
      </c>
      <c r="M31" s="18">
        <v>66.83</v>
      </c>
      <c r="N31" s="2">
        <v>8172</v>
      </c>
      <c r="O31" s="18">
        <v>70.209999999999994</v>
      </c>
      <c r="P31" s="2">
        <v>8172</v>
      </c>
      <c r="Q31" s="18">
        <v>66.819999999999993</v>
      </c>
      <c r="S31" s="18"/>
      <c r="U31" s="18"/>
      <c r="W31" s="18"/>
    </row>
    <row r="32" spans="1:23" s="2" customFormat="1" x14ac:dyDescent="0.25">
      <c r="A32" s="10"/>
      <c r="B32" s="3" t="s">
        <v>8</v>
      </c>
      <c r="C32" s="3" t="s">
        <v>16</v>
      </c>
      <c r="D32" s="3">
        <v>23707</v>
      </c>
      <c r="E32" s="4">
        <v>1601.61</v>
      </c>
      <c r="F32" s="2">
        <v>1485</v>
      </c>
      <c r="G32" s="18">
        <v>1321.11</v>
      </c>
      <c r="H32" s="2">
        <v>25975</v>
      </c>
      <c r="I32" s="18">
        <v>686.65</v>
      </c>
      <c r="J32" s="2">
        <v>26429</v>
      </c>
      <c r="K32" s="18">
        <v>341.38</v>
      </c>
      <c r="L32" s="2">
        <v>26636</v>
      </c>
      <c r="M32" s="18">
        <v>195.63</v>
      </c>
      <c r="N32" s="2">
        <v>26963</v>
      </c>
      <c r="O32" s="18">
        <v>288.11</v>
      </c>
      <c r="P32" s="2">
        <v>27252</v>
      </c>
      <c r="Q32" s="18">
        <v>276.89</v>
      </c>
      <c r="S32" s="18"/>
      <c r="U32" s="18"/>
      <c r="W32" s="18"/>
    </row>
    <row r="33" spans="1:23" s="2" customFormat="1" x14ac:dyDescent="0.25">
      <c r="A33" s="10"/>
      <c r="B33" s="3" t="s">
        <v>24</v>
      </c>
      <c r="C33" s="3" t="s">
        <v>9</v>
      </c>
      <c r="D33" s="3">
        <v>6284</v>
      </c>
      <c r="E33" s="4">
        <v>194.83</v>
      </c>
      <c r="F33" s="2">
        <v>94</v>
      </c>
      <c r="G33" s="18">
        <v>146.24</v>
      </c>
      <c r="H33" s="2">
        <v>6403</v>
      </c>
      <c r="I33" s="18">
        <v>86.63</v>
      </c>
      <c r="J33" s="2">
        <v>6426</v>
      </c>
      <c r="K33" s="18">
        <v>81.73</v>
      </c>
      <c r="L33" s="2">
        <v>6426</v>
      </c>
      <c r="M33" s="18">
        <v>66.83</v>
      </c>
      <c r="N33" s="2">
        <v>6426</v>
      </c>
      <c r="O33" s="18">
        <v>66.83</v>
      </c>
      <c r="P33" s="2">
        <v>6426</v>
      </c>
      <c r="Q33" s="18">
        <v>66.819999999999993</v>
      </c>
      <c r="S33" s="18"/>
      <c r="U33" s="18"/>
      <c r="W33" s="18"/>
    </row>
    <row r="34" spans="1:23" s="2" customFormat="1" x14ac:dyDescent="0.25">
      <c r="A34" s="10"/>
      <c r="B34" s="3" t="s">
        <v>35</v>
      </c>
      <c r="C34" s="3" t="s">
        <v>36</v>
      </c>
      <c r="D34" s="3">
        <v>618</v>
      </c>
      <c r="E34" s="4">
        <v>123.56</v>
      </c>
      <c r="F34" s="62"/>
      <c r="G34" s="63"/>
      <c r="H34" s="2">
        <v>681</v>
      </c>
      <c r="I34" s="18">
        <v>89.71</v>
      </c>
      <c r="J34" s="2">
        <v>699</v>
      </c>
      <c r="K34" s="18">
        <v>40.61</v>
      </c>
      <c r="L34" s="2">
        <v>699</v>
      </c>
      <c r="M34" s="18">
        <v>22.81</v>
      </c>
      <c r="N34" s="2">
        <v>693</v>
      </c>
      <c r="O34" s="18">
        <v>17.55</v>
      </c>
      <c r="P34" s="2">
        <v>693</v>
      </c>
      <c r="Q34" s="18">
        <v>22.81</v>
      </c>
      <c r="S34" s="18"/>
      <c r="U34" s="18"/>
      <c r="W34" s="18"/>
    </row>
    <row r="35" spans="1:23" s="2" customFormat="1" x14ac:dyDescent="0.25">
      <c r="A35" s="10"/>
      <c r="B35" s="3" t="s">
        <v>50</v>
      </c>
      <c r="C35" s="3" t="s">
        <v>51</v>
      </c>
      <c r="D35" s="20">
        <v>1530</v>
      </c>
      <c r="E35" s="64">
        <v>89.71</v>
      </c>
      <c r="F35" s="2">
        <v>1530</v>
      </c>
      <c r="G35" s="18">
        <v>89.71</v>
      </c>
      <c r="H35" s="2">
        <v>1530</v>
      </c>
      <c r="I35" s="18">
        <v>89.71</v>
      </c>
      <c r="J35" s="2">
        <v>1571</v>
      </c>
      <c r="K35" s="18">
        <v>114.81</v>
      </c>
      <c r="L35" s="2">
        <v>1571</v>
      </c>
      <c r="M35" s="18">
        <v>89.71</v>
      </c>
      <c r="N35" s="2">
        <v>1576</v>
      </c>
      <c r="O35" s="18">
        <v>110.69</v>
      </c>
      <c r="P35" s="2">
        <v>1576</v>
      </c>
      <c r="Q35" s="18">
        <v>107.45</v>
      </c>
      <c r="S35" s="18"/>
      <c r="U35" s="18"/>
      <c r="W35" s="18"/>
    </row>
    <row r="36" spans="1:23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  <c r="O36" s="19"/>
      <c r="S36" s="19"/>
      <c r="U36" s="19"/>
      <c r="W36" s="19"/>
    </row>
    <row r="37" spans="1:23" s="2" customFormat="1" x14ac:dyDescent="0.25">
      <c r="A37" s="10" t="s">
        <v>37</v>
      </c>
      <c r="B37" s="3" t="s">
        <v>38</v>
      </c>
      <c r="C37" s="3" t="s">
        <v>39</v>
      </c>
      <c r="D37" s="3">
        <v>14900</v>
      </c>
      <c r="E37" s="4">
        <v>35</v>
      </c>
      <c r="F37" s="2">
        <v>15100</v>
      </c>
      <c r="G37" s="18">
        <v>35</v>
      </c>
      <c r="H37" s="2">
        <v>15300</v>
      </c>
      <c r="I37" s="18">
        <v>35</v>
      </c>
      <c r="J37" s="2">
        <v>15300</v>
      </c>
      <c r="K37" s="18">
        <v>35</v>
      </c>
      <c r="L37" s="2">
        <v>15600</v>
      </c>
      <c r="M37" s="18">
        <v>35</v>
      </c>
      <c r="N37" s="2">
        <v>100</v>
      </c>
      <c r="O37" s="18">
        <v>35</v>
      </c>
      <c r="P37" s="2">
        <v>300</v>
      </c>
      <c r="Q37" s="18">
        <v>35</v>
      </c>
      <c r="S37" s="18"/>
      <c r="U37" s="18"/>
      <c r="W37" s="18"/>
    </row>
    <row r="38" spans="1:23" s="2" customFormat="1" x14ac:dyDescent="0.25">
      <c r="A38" s="10"/>
      <c r="B38" s="3" t="s">
        <v>40</v>
      </c>
      <c r="C38" s="3" t="s">
        <v>41</v>
      </c>
      <c r="D38" s="3">
        <v>13400</v>
      </c>
      <c r="E38" s="4">
        <v>35</v>
      </c>
      <c r="F38" s="2">
        <v>134300</v>
      </c>
      <c r="G38" s="18">
        <v>35</v>
      </c>
      <c r="H38" s="2">
        <v>134400</v>
      </c>
      <c r="I38" s="18">
        <v>35</v>
      </c>
      <c r="J38" s="2">
        <v>134900</v>
      </c>
      <c r="K38" s="18">
        <v>35</v>
      </c>
      <c r="L38" s="2">
        <v>132200</v>
      </c>
      <c r="M38" s="18">
        <v>35</v>
      </c>
      <c r="N38" s="2">
        <v>200</v>
      </c>
      <c r="O38" s="18">
        <v>35</v>
      </c>
      <c r="P38" s="2">
        <v>600</v>
      </c>
      <c r="Q38" s="18">
        <v>35</v>
      </c>
      <c r="S38" s="18"/>
      <c r="U38" s="18"/>
      <c r="W38" s="18"/>
    </row>
    <row r="39" spans="1:23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  <c r="O39" s="19"/>
      <c r="S39" s="19"/>
      <c r="U39" s="19"/>
      <c r="W39" s="19"/>
    </row>
    <row r="40" spans="1:23" s="2" customFormat="1" x14ac:dyDescent="0.25">
      <c r="A40" s="10" t="s">
        <v>42</v>
      </c>
      <c r="B40" s="3" t="s">
        <v>43</v>
      </c>
      <c r="C40" s="3" t="s">
        <v>44</v>
      </c>
      <c r="D40" s="3">
        <v>200</v>
      </c>
      <c r="E40" s="4">
        <v>50.25</v>
      </c>
      <c r="F40" s="22">
        <v>400</v>
      </c>
      <c r="G40" s="21">
        <v>50.25</v>
      </c>
      <c r="H40" s="2">
        <v>200</v>
      </c>
      <c r="I40" s="18">
        <v>50.25</v>
      </c>
      <c r="J40" s="2">
        <v>700</v>
      </c>
      <c r="K40" s="18">
        <v>50.25</v>
      </c>
      <c r="L40" s="22">
        <v>300</v>
      </c>
      <c r="M40" s="21">
        <v>50.25</v>
      </c>
      <c r="N40" s="2">
        <v>400</v>
      </c>
      <c r="O40" s="18">
        <v>50.25</v>
      </c>
      <c r="P40" s="2">
        <v>800</v>
      </c>
      <c r="Q40" s="18">
        <v>50.25</v>
      </c>
      <c r="S40" s="18"/>
      <c r="U40" s="18"/>
      <c r="W40" s="18"/>
    </row>
    <row r="41" spans="1:23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  <c r="O41" s="19"/>
      <c r="S41" s="19"/>
      <c r="U41" s="19"/>
      <c r="W41" s="19"/>
    </row>
    <row r="42" spans="1:23" s="2" customFormat="1" x14ac:dyDescent="0.25">
      <c r="A42" s="10" t="s">
        <v>49</v>
      </c>
      <c r="B42" s="3" t="s">
        <v>23</v>
      </c>
      <c r="C42" s="3" t="s">
        <v>7</v>
      </c>
      <c r="D42" s="3"/>
      <c r="E42" s="4">
        <v>153.94</v>
      </c>
      <c r="G42" s="18">
        <v>153.94</v>
      </c>
      <c r="I42" s="18">
        <v>153.94</v>
      </c>
      <c r="K42" s="18">
        <v>153.94</v>
      </c>
      <c r="M42" s="18">
        <v>153.94</v>
      </c>
      <c r="O42" s="18">
        <v>153.94</v>
      </c>
      <c r="Q42" s="18">
        <v>153.94</v>
      </c>
      <c r="S42" s="18"/>
      <c r="U42" s="18"/>
      <c r="W42" s="18"/>
    </row>
    <row r="43" spans="1:23" s="2" customFormat="1" x14ac:dyDescent="0.25">
      <c r="A43" s="10"/>
      <c r="B43" s="3" t="s">
        <v>24</v>
      </c>
      <c r="C43" s="3" t="s">
        <v>9</v>
      </c>
      <c r="D43" s="5"/>
      <c r="E43" s="4">
        <v>153.94</v>
      </c>
      <c r="G43" s="18">
        <v>153.94</v>
      </c>
      <c r="I43" s="18">
        <v>153.94</v>
      </c>
      <c r="K43" s="18">
        <v>153.94</v>
      </c>
      <c r="M43" s="18">
        <v>153.94</v>
      </c>
      <c r="O43" s="18">
        <v>153.94</v>
      </c>
      <c r="Q43" s="18">
        <v>153.94</v>
      </c>
      <c r="S43" s="18"/>
      <c r="U43" s="18"/>
      <c r="W43" s="18"/>
    </row>
    <row r="44" spans="1:23" s="2" customFormat="1" x14ac:dyDescent="0.25">
      <c r="A44" s="10"/>
      <c r="B44" s="3" t="s">
        <v>8</v>
      </c>
      <c r="C44" s="3" t="s">
        <v>16</v>
      </c>
      <c r="D44" s="5"/>
      <c r="E44" s="4">
        <v>334.65</v>
      </c>
      <c r="G44" s="18">
        <v>334.65</v>
      </c>
      <c r="I44" s="18">
        <v>674.06</v>
      </c>
      <c r="K44" s="18">
        <v>334.52</v>
      </c>
      <c r="M44" s="18">
        <v>334.52</v>
      </c>
      <c r="O44" s="18">
        <v>334.52</v>
      </c>
      <c r="Q44" s="18">
        <v>334.52</v>
      </c>
      <c r="S44" s="18"/>
      <c r="U44" s="18"/>
      <c r="W44" s="18"/>
    </row>
    <row r="45" spans="1:23" s="43" customFormat="1" ht="16.5" thickBot="1" x14ac:dyDescent="0.3">
      <c r="A45" s="42"/>
      <c r="D45" s="44"/>
      <c r="E45" s="45"/>
      <c r="G45" s="46"/>
      <c r="I45" s="46"/>
      <c r="K45" s="46"/>
      <c r="M45" s="46"/>
      <c r="U45" s="46"/>
    </row>
    <row r="46" spans="1:23" s="38" customFormat="1" x14ac:dyDescent="0.25">
      <c r="A46" s="37"/>
      <c r="D46" s="39" t="s">
        <v>87</v>
      </c>
      <c r="E46" s="40">
        <f>SUM(E3:E45)</f>
        <v>12679.190000000002</v>
      </c>
      <c r="F46" s="38" t="s">
        <v>87</v>
      </c>
      <c r="G46" s="41">
        <f>SUM(G3+G4+G6+G5+G7+G8+G9+G10+G12+G13+G14+G15+G16+G17+G18+G19+G20+G21+G22+G23+G24+G25+G27+G28++G29+G31+G32+G33+G35+G37+G38+G40+G42+G43+G44)</f>
        <v>11263.85</v>
      </c>
      <c r="H46" s="38" t="s">
        <v>87</v>
      </c>
      <c r="I46" s="41">
        <f>SUM(I3:I44)</f>
        <v>10456.989999999998</v>
      </c>
      <c r="J46" s="38" t="s">
        <v>87</v>
      </c>
      <c r="K46" s="41">
        <f>SUM(K3:K44)</f>
        <v>8579.1700000000019</v>
      </c>
      <c r="L46" s="38" t="s">
        <v>87</v>
      </c>
      <c r="M46" s="41">
        <f>SUM(M3:M44)</f>
        <v>7467.82</v>
      </c>
      <c r="N46" s="38" t="s">
        <v>87</v>
      </c>
      <c r="O46" s="41">
        <f>SUM(O3:O45)</f>
        <v>6841.2999999999993</v>
      </c>
      <c r="P46" s="38" t="s">
        <v>87</v>
      </c>
      <c r="Q46" s="82">
        <f>SUM(Q3:Q44)</f>
        <v>9196.59</v>
      </c>
      <c r="R46" s="38" t="s">
        <v>87</v>
      </c>
      <c r="S46" s="38">
        <f>SUM(S3:S44)</f>
        <v>0</v>
      </c>
      <c r="T46" s="38" t="s">
        <v>87</v>
      </c>
      <c r="U46" s="38">
        <f>SUM(U3:U44)</f>
        <v>0</v>
      </c>
      <c r="V46" s="38" t="s">
        <v>87</v>
      </c>
      <c r="W46" s="38">
        <f>SUM(W3:W44)</f>
        <v>0</v>
      </c>
    </row>
    <row r="47" spans="1:23" s="56" customFormat="1" x14ac:dyDescent="0.25">
      <c r="A47" s="55"/>
      <c r="E47" s="57"/>
      <c r="G47" s="57"/>
      <c r="I47" s="57"/>
      <c r="K47" s="57"/>
      <c r="M47" s="57"/>
    </row>
    <row r="48" spans="1:23" ht="16.5" thickBot="1" x14ac:dyDescent="0.3">
      <c r="B48" s="36"/>
      <c r="C48" s="26"/>
      <c r="D48" s="27"/>
      <c r="E48" s="29"/>
    </row>
    <row r="49" spans="1:13" ht="15" x14ac:dyDescent="0.25">
      <c r="A49" s="33" t="s">
        <v>81</v>
      </c>
      <c r="B49" s="32" t="s">
        <v>83</v>
      </c>
      <c r="C49" s="23"/>
      <c r="D49" s="24"/>
      <c r="E49" s="31" t="s">
        <v>82</v>
      </c>
      <c r="G49" s="28"/>
      <c r="I49" s="28"/>
      <c r="K49"/>
      <c r="M49"/>
    </row>
    <row r="50" spans="1:13" ht="15" x14ac:dyDescent="0.25">
      <c r="A50" s="34"/>
      <c r="B50" s="30"/>
      <c r="C50" s="2" t="s">
        <v>4</v>
      </c>
      <c r="D50" s="2" t="s">
        <v>84</v>
      </c>
      <c r="E50" s="31" t="s">
        <v>85</v>
      </c>
      <c r="K50"/>
      <c r="M50"/>
    </row>
    <row r="51" spans="1:13" ht="15" x14ac:dyDescent="0.25">
      <c r="A51" s="35"/>
      <c r="B51" s="30"/>
      <c r="C51" s="2"/>
      <c r="D51" s="2"/>
      <c r="E51" s="31"/>
      <c r="K51"/>
      <c r="M51"/>
    </row>
    <row r="52" spans="1:13" ht="15" x14ac:dyDescent="0.25">
      <c r="A52" s="35">
        <v>1794181</v>
      </c>
      <c r="B52" s="67"/>
      <c r="C52" s="68"/>
      <c r="D52" s="68"/>
      <c r="E52" s="69"/>
      <c r="K52"/>
      <c r="M52"/>
    </row>
    <row r="53" spans="1:13" s="47" customFormat="1" thickBot="1" x14ac:dyDescent="0.3">
      <c r="A53" s="70" t="s">
        <v>86</v>
      </c>
      <c r="B53" s="71"/>
      <c r="C53" s="61"/>
      <c r="D53" s="52"/>
      <c r="E53" s="72"/>
      <c r="G53" s="48"/>
      <c r="I53" s="48"/>
    </row>
    <row r="54" spans="1:13" s="47" customFormat="1" ht="15" x14ac:dyDescent="0.25">
      <c r="A54" s="49">
        <v>45160</v>
      </c>
      <c r="B54" s="73"/>
      <c r="C54" s="74">
        <v>44.39</v>
      </c>
      <c r="D54" s="75">
        <v>94</v>
      </c>
      <c r="E54" s="76">
        <v>223540050668781</v>
      </c>
      <c r="G54" s="48"/>
      <c r="I54" s="48"/>
    </row>
    <row r="55" spans="1:13" s="47" customFormat="1" ht="15" x14ac:dyDescent="0.25">
      <c r="A55" s="51">
        <v>45191</v>
      </c>
      <c r="B55" s="50"/>
      <c r="C55" s="58">
        <v>62.61</v>
      </c>
      <c r="D55" s="2">
        <v>92</v>
      </c>
      <c r="E55" s="31">
        <v>223540050668781</v>
      </c>
      <c r="G55" s="48"/>
      <c r="I55" s="48"/>
    </row>
    <row r="56" spans="1:13" s="47" customFormat="1" ht="15" x14ac:dyDescent="0.25">
      <c r="A56" s="51">
        <v>45221</v>
      </c>
      <c r="B56" s="50"/>
      <c r="C56" s="58">
        <v>51.79</v>
      </c>
      <c r="D56" s="2">
        <v>92</v>
      </c>
      <c r="E56" s="31">
        <v>223540050668781</v>
      </c>
      <c r="G56" s="48"/>
      <c r="I56" s="48"/>
    </row>
    <row r="57" spans="1:13" s="47" customFormat="1" ht="15" x14ac:dyDescent="0.25">
      <c r="A57" s="51">
        <v>45252</v>
      </c>
      <c r="B57" s="50"/>
      <c r="C57" s="65">
        <v>64.05</v>
      </c>
      <c r="D57" s="22">
        <v>108</v>
      </c>
      <c r="E57" s="66">
        <v>223540050668781</v>
      </c>
      <c r="G57" s="48"/>
      <c r="I57" s="48"/>
    </row>
    <row r="58" spans="1:13" s="47" customFormat="1" ht="15" x14ac:dyDescent="0.25">
      <c r="A58" s="51">
        <v>45283</v>
      </c>
      <c r="B58" s="50"/>
      <c r="C58" s="58">
        <v>57.16</v>
      </c>
      <c r="D58" s="2">
        <v>109</v>
      </c>
      <c r="E58" s="31">
        <v>230100050796219</v>
      </c>
      <c r="G58" s="48"/>
      <c r="I58" s="48"/>
    </row>
    <row r="59" spans="1:13" s="47" customFormat="1" ht="15" x14ac:dyDescent="0.25">
      <c r="A59" s="51">
        <v>44949</v>
      </c>
      <c r="B59" s="50"/>
      <c r="C59" s="58">
        <v>280</v>
      </c>
      <c r="D59" s="2">
        <v>109</v>
      </c>
      <c r="E59" s="31">
        <v>230100050796219</v>
      </c>
      <c r="G59" s="48"/>
      <c r="I59" s="48"/>
    </row>
    <row r="60" spans="1:13" s="47" customFormat="1" ht="15" x14ac:dyDescent="0.25">
      <c r="A60" s="51">
        <v>44980</v>
      </c>
      <c r="B60" s="50"/>
      <c r="C60" s="58">
        <v>110.26</v>
      </c>
      <c r="D60" s="2">
        <v>96</v>
      </c>
      <c r="E60" s="31">
        <v>230370050981065</v>
      </c>
      <c r="G60" s="48"/>
      <c r="I60" s="48"/>
    </row>
    <row r="61" spans="1:13" s="47" customFormat="1" ht="15" x14ac:dyDescent="0.25">
      <c r="A61" s="51">
        <v>45008</v>
      </c>
      <c r="B61" s="50"/>
      <c r="C61" s="58">
        <v>5.66</v>
      </c>
      <c r="D61" s="2">
        <v>100</v>
      </c>
      <c r="E61" s="31">
        <v>230660051189139</v>
      </c>
      <c r="G61" s="48"/>
      <c r="I61" s="48"/>
    </row>
    <row r="62" spans="1:13" s="47" customFormat="1" ht="15" x14ac:dyDescent="0.25">
      <c r="A62" s="51">
        <v>45039</v>
      </c>
      <c r="B62" s="50"/>
      <c r="C62" s="58">
        <v>62.15</v>
      </c>
      <c r="D62" s="2">
        <v>91</v>
      </c>
      <c r="E62" s="31">
        <v>230960051405756</v>
      </c>
      <c r="G62" s="48"/>
      <c r="I62" s="48"/>
    </row>
    <row r="63" spans="1:13" s="47" customFormat="1" ht="15" x14ac:dyDescent="0.25">
      <c r="A63" s="51">
        <v>45069</v>
      </c>
      <c r="B63" s="50"/>
      <c r="C63" s="58">
        <v>116.42</v>
      </c>
      <c r="D63" s="2">
        <v>88</v>
      </c>
      <c r="E63" s="31">
        <v>231250051617567</v>
      </c>
      <c r="G63" s="48"/>
      <c r="I63" s="48"/>
    </row>
    <row r="64" spans="1:13" s="47" customFormat="1" ht="15" x14ac:dyDescent="0.25">
      <c r="A64" s="51">
        <v>45100</v>
      </c>
      <c r="B64" s="50"/>
      <c r="C64" s="21">
        <v>-41.44</v>
      </c>
      <c r="D64" s="22">
        <v>108</v>
      </c>
      <c r="E64" s="66">
        <v>231570051835410</v>
      </c>
      <c r="G64" s="48"/>
      <c r="I64" s="48"/>
    </row>
    <row r="65" spans="1:13" s="47" customFormat="1" ht="15" x14ac:dyDescent="0.25">
      <c r="A65" s="51">
        <v>45130</v>
      </c>
      <c r="B65" s="50"/>
      <c r="C65" s="58">
        <v>-23.62</v>
      </c>
      <c r="D65" s="2">
        <v>84</v>
      </c>
      <c r="E65" s="31">
        <v>231870052058982</v>
      </c>
      <c r="G65" s="48"/>
      <c r="I65" s="48"/>
    </row>
    <row r="66" spans="1:13" s="47" customFormat="1" ht="15" x14ac:dyDescent="0.25">
      <c r="A66" s="51">
        <v>45161</v>
      </c>
      <c r="B66" s="50"/>
      <c r="C66" s="58"/>
      <c r="D66" s="2"/>
      <c r="E66" s="31"/>
      <c r="G66" s="48"/>
      <c r="I66" s="48"/>
    </row>
    <row r="67" spans="1:13" s="47" customFormat="1" ht="15" x14ac:dyDescent="0.25">
      <c r="A67" s="51">
        <v>45192</v>
      </c>
      <c r="B67" s="50"/>
      <c r="C67" s="58"/>
      <c r="D67" s="2"/>
      <c r="E67" s="31"/>
      <c r="G67" s="48"/>
      <c r="I67" s="48"/>
    </row>
    <row r="68" spans="1:13" s="47" customFormat="1" ht="15" x14ac:dyDescent="0.25">
      <c r="A68" s="51">
        <v>45222</v>
      </c>
      <c r="B68" s="50"/>
      <c r="C68" s="58"/>
      <c r="D68" s="2"/>
      <c r="E68" s="31"/>
      <c r="G68" s="48"/>
      <c r="I68" s="48"/>
    </row>
    <row r="69" spans="1:13" s="47" customFormat="1" ht="15" x14ac:dyDescent="0.25">
      <c r="A69" s="51">
        <v>45253</v>
      </c>
      <c r="B69" s="50"/>
      <c r="C69" s="58"/>
      <c r="D69" s="2"/>
      <c r="E69" s="31"/>
      <c r="G69" s="48"/>
      <c r="I69" s="48"/>
    </row>
    <row r="70" spans="1:13" s="47" customFormat="1" thickBot="1" x14ac:dyDescent="0.3">
      <c r="A70" s="77">
        <v>45283</v>
      </c>
      <c r="B70" s="78"/>
      <c r="C70" s="79"/>
      <c r="D70" s="80"/>
      <c r="E70" s="81"/>
      <c r="G70" s="48"/>
      <c r="I70" s="48"/>
    </row>
    <row r="71" spans="1:13" s="47" customFormat="1" thickBot="1" x14ac:dyDescent="0.3">
      <c r="A71" s="59"/>
      <c r="B71" s="25" t="s">
        <v>87</v>
      </c>
      <c r="C71" s="60">
        <f>SUM(C53+C54+C55+C56+C58+C59+C60+C61+C62+C63-C64+C65+C66+C67+C68+C69)</f>
        <v>808.25999999999988</v>
      </c>
      <c r="D71" s="53"/>
      <c r="E71" s="54"/>
      <c r="G71" s="48"/>
      <c r="I71" s="48"/>
    </row>
    <row r="72" spans="1:13" ht="15" x14ac:dyDescent="0.25">
      <c r="A72" s="47"/>
      <c r="C72" s="1"/>
      <c r="K72"/>
      <c r="M72"/>
    </row>
    <row r="73" spans="1:13" x14ac:dyDescent="0.25">
      <c r="C73" s="1"/>
      <c r="K73"/>
      <c r="M73"/>
    </row>
    <row r="1048576" spans="9:9" x14ac:dyDescent="0.25">
      <c r="I1048576" s="1">
        <f>SUM(I3:I1048575)</f>
        <v>20913.979999999996</v>
      </c>
    </row>
  </sheetData>
  <phoneticPr fontId="9" type="noConversion"/>
  <pageMargins left="0.7" right="0.7" top="0.75" bottom="0.75" header="0.3" footer="0.3"/>
  <pageSetup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Sheet6</vt:lpstr>
      <vt:lpstr>2023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Treasurer3</dc:creator>
  <cp:lastModifiedBy>pcs</cp:lastModifiedBy>
  <cp:lastPrinted>2023-08-16T20:43:40Z</cp:lastPrinted>
  <dcterms:created xsi:type="dcterms:W3CDTF">2020-05-19T14:14:07Z</dcterms:created>
  <dcterms:modified xsi:type="dcterms:W3CDTF">2023-08-16T20:44:11Z</dcterms:modified>
</cp:coreProperties>
</file>